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<sst xmlns="http://schemas.openxmlformats.org/spreadsheetml/2006/main" count="56" uniqueCount="48">
  <si>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CG Change – Weight and Balance Calculator:</t>
  </si>
  <si>
    <t>Purpose: To determine ballast or component location change for desired CG location.</t>
  </si>
  <si>
    <t>1.  Determine the balance point of the fuselage or whole plane relative to the wing leading edge.</t>
  </si>
  <si>
    <t>2.  Weigh the fuselage or whole plane.</t>
  </si>
  <si>
    <t>3.  Determine the weight and location of items to move or location to add ballast.</t>
  </si>
  <si>
    <t xml:space="preserve">4.  Record data in table below. (all locations a in inches from wing leading edge </t>
  </si>
  <si>
    <t>Note: All locations are from wing leading edge, forward (+) postive or aft (-) negative.</t>
  </si>
  <si>
    <t>Current fuselage or plane weight:</t>
  </si>
  <si>
    <t>Current CG location:</t>
  </si>
  <si>
    <t>Desired new CG location:</t>
  </si>
  <si>
    <r>
      <t>1</t>
    </r>
    <r>
      <rPr>
        <b/>
        <vertAlign val="superscript"/>
        <sz val="11"/>
        <rFont val="Arial"/>
        <family val="2"/>
      </rPr>
      <t>st</t>
    </r>
    <r>
      <rPr>
        <b/>
        <sz val="11"/>
        <rFont val="Arial"/>
        <family val="2"/>
      </rPr>
      <t xml:space="preserve"> Item</t>
    </r>
  </si>
  <si>
    <r>
      <t>2</t>
    </r>
    <r>
      <rPr>
        <b/>
        <vertAlign val="superscript"/>
        <sz val="11"/>
        <rFont val="Arial"/>
        <family val="2"/>
      </rPr>
      <t>nd</t>
    </r>
    <r>
      <rPr>
        <b/>
        <sz val="11"/>
        <rFont val="Arial"/>
        <family val="2"/>
      </rPr>
      <t xml:space="preserve"> Item</t>
    </r>
  </si>
  <si>
    <r>
      <t>3</t>
    </r>
    <r>
      <rPr>
        <b/>
        <vertAlign val="superscript"/>
        <sz val="11"/>
        <rFont val="Arial"/>
        <family val="2"/>
      </rPr>
      <t>rd</t>
    </r>
    <r>
      <rPr>
        <b/>
        <sz val="11"/>
        <rFont val="Arial"/>
        <family val="2"/>
      </rPr>
      <t xml:space="preserve"> Item</t>
    </r>
  </si>
  <si>
    <r>
      <t>4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Item</t>
    </r>
  </si>
  <si>
    <t>Weight of item to move:</t>
  </si>
  <si>
    <t>Current location of item to move:</t>
  </si>
  <si>
    <t>New location of item to move:</t>
  </si>
  <si>
    <t>New CG location:</t>
  </si>
  <si>
    <t>and/or</t>
  </si>
  <si>
    <t>Location to add ballast:</t>
  </si>
  <si>
    <t>Ballast required for desired CG:</t>
  </si>
  <si>
    <t>CG Location – Weight and Balance Calculator:</t>
  </si>
  <si>
    <t>Moment</t>
  </si>
  <si>
    <t>Distance*</t>
  </si>
  <si>
    <t>Weight</t>
  </si>
  <si>
    <t>Item</t>
  </si>
  <si>
    <t>Spinner</t>
  </si>
  <si>
    <t>Wing</t>
  </si>
  <si>
    <t>Prop</t>
  </si>
  <si>
    <t>Horz Stab</t>
  </si>
  <si>
    <t>Engine</t>
  </si>
  <si>
    <t>Vert Stab</t>
  </si>
  <si>
    <t>Eng Mount</t>
  </si>
  <si>
    <t>Fuseladge</t>
  </si>
  <si>
    <t>Fuel Tank</t>
  </si>
  <si>
    <t>Servo</t>
  </si>
  <si>
    <t>Battery</t>
  </si>
  <si>
    <t>Receiver</t>
  </si>
  <si>
    <t>Rest of Fuse</t>
  </si>
  <si>
    <t>Nose Ballast</t>
  </si>
  <si>
    <t>Rear Ballast</t>
  </si>
  <si>
    <t>oz. Total Weight</t>
  </si>
  <si>
    <t>in.  CG Location</t>
  </si>
  <si>
    <t>oz add to Nose ballast to correct</t>
  </si>
  <si>
    <t>in.  Desired CG Location</t>
  </si>
  <si>
    <t>oz add to Rear ballast to correct</t>
  </si>
  <si>
    <t>Wing Surface area (sq in.)</t>
  </si>
  <si>
    <t>Wing Loading (oz/sq in,)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</si>
</sst>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0" fillId="2" borderId="0" xfId="0" applyFill="1" applyAlignment="1" applyProtection="1">
      <alignment horizontal="center"/>
      <protection locked="0"/>
    </xf>
    <xf numFmtId="164" fontId="0" fillId="0" borderId="0" xfId="0" applyAlignment="1">
      <alignment horizontal="center"/>
    </xf>
    <xf numFmtId="165" fontId="2" fillId="0" borderId="0" xfId="0" applyNumberFormat="1" applyFont="1" applyAlignment="1" applyProtection="1">
      <alignment horizontal="left"/>
      <protection/>
    </xf>
    <xf numFmtId="164" fontId="0" fillId="0" borderId="0" xfId="0" applyAlignment="1" applyProtection="1">
      <alignment/>
      <protection hidden="1"/>
    </xf>
    <xf numFmtId="164" fontId="2" fillId="0" borderId="0" xfId="0" applyNumberFormat="1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center"/>
      <protection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0" fillId="3" borderId="0" xfId="0" applyFill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0" fillId="3" borderId="0" xfId="0" applyFill="1" applyAlignment="1">
      <alignment horizontal="center"/>
    </xf>
    <xf numFmtId="165" fontId="1" fillId="0" borderId="0" xfId="0" applyNumberFormat="1" applyFont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left"/>
      <protection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 horizontal="left"/>
      <protection/>
    </xf>
    <xf numFmtId="164" fontId="3" fillId="2" borderId="0" xfId="0" applyNumberFormat="1" applyFont="1" applyFill="1" applyAlignment="1" applyProtection="1">
      <alignment horizontal="center"/>
      <protection locked="0"/>
    </xf>
    <xf numFmtId="165" fontId="0" fillId="4" borderId="0" xfId="0" applyNumberFormat="1" applyFont="1" applyFill="1" applyAlignment="1" applyProtection="1">
      <alignment horizontal="left"/>
      <protection locked="0"/>
    </xf>
    <xf numFmtId="164" fontId="0" fillId="4" borderId="0" xfId="0" applyFont="1" applyFill="1" applyAlignment="1" applyProtection="1">
      <alignment/>
      <protection locked="0"/>
    </xf>
    <xf numFmtId="165" fontId="7" fillId="4" borderId="0" xfId="0" applyNumberFormat="1" applyFont="1" applyFill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center"/>
      <protection locked="0"/>
    </xf>
    <xf numFmtId="164" fontId="3" fillId="4" borderId="0" xfId="0" applyFont="1" applyFill="1" applyAlignment="1" applyProtection="1">
      <alignment/>
      <protection locked="0"/>
    </xf>
    <xf numFmtId="164" fontId="3" fillId="3" borderId="0" xfId="0" applyNumberFormat="1" applyFont="1" applyFill="1" applyAlignment="1" applyProtection="1">
      <alignment horizontal="center"/>
      <protection/>
    </xf>
    <xf numFmtId="164" fontId="2" fillId="0" borderId="0" xfId="0" applyFont="1" applyAlignment="1">
      <alignment/>
    </xf>
    <xf numFmtId="164" fontId="3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161925</xdr:rowOff>
    </xdr:from>
    <xdr:to>
      <xdr:col>9</xdr:col>
      <xdr:colOff>0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7648575"/>
          <a:ext cx="65817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21</xdr:row>
      <xdr:rowOff>161925</xdr:rowOff>
    </xdr:from>
    <xdr:to>
      <xdr:col>8</xdr:col>
      <xdr:colOff>742950</xdr:colOff>
      <xdr:row>45</xdr:row>
      <xdr:rowOff>19050</xdr:rowOff>
    </xdr:to>
    <xdr:sp>
      <xdr:nvSpPr>
        <xdr:cNvPr id="2" name="Line 2"/>
        <xdr:cNvSpPr>
          <a:spLocks/>
        </xdr:cNvSpPr>
      </xdr:nvSpPr>
      <xdr:spPr>
        <a:xfrm>
          <a:off x="6562725" y="3752850"/>
          <a:ext cx="9525" cy="391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161925</xdr:rowOff>
    </xdr:from>
    <xdr:to>
      <xdr:col>8</xdr:col>
      <xdr:colOff>733425</xdr:colOff>
      <xdr:row>22</xdr:row>
      <xdr:rowOff>9525</xdr:rowOff>
    </xdr:to>
    <xdr:sp>
      <xdr:nvSpPr>
        <xdr:cNvPr id="3" name="Line 3"/>
        <xdr:cNvSpPr>
          <a:spLocks/>
        </xdr:cNvSpPr>
      </xdr:nvSpPr>
      <xdr:spPr>
        <a:xfrm>
          <a:off x="19050" y="3752850"/>
          <a:ext cx="6543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161925</xdr:rowOff>
    </xdr:from>
    <xdr:to>
      <xdr:col>0</xdr:col>
      <xdr:colOff>19050</xdr:colOff>
      <xdr:row>44</xdr:row>
      <xdr:rowOff>152400</xdr:rowOff>
    </xdr:to>
    <xdr:sp>
      <xdr:nvSpPr>
        <xdr:cNvPr id="4" name="Line 4"/>
        <xdr:cNvSpPr>
          <a:spLocks/>
        </xdr:cNvSpPr>
      </xdr:nvSpPr>
      <xdr:spPr>
        <a:xfrm flipH="1" flipV="1">
          <a:off x="0" y="3752850"/>
          <a:ext cx="1905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723900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653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9525</xdr:colOff>
      <xdr:row>19</xdr:row>
      <xdr:rowOff>142875</xdr:rowOff>
    </xdr:to>
    <xdr:sp>
      <xdr:nvSpPr>
        <xdr:cNvPr id="6" name="Line 6"/>
        <xdr:cNvSpPr>
          <a:spLocks/>
        </xdr:cNvSpPr>
      </xdr:nvSpPr>
      <xdr:spPr>
        <a:xfrm flipH="1" flipV="1">
          <a:off x="0" y="19050"/>
          <a:ext cx="9525" cy="3381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142875</xdr:rowOff>
    </xdr:from>
    <xdr:to>
      <xdr:col>8</xdr:col>
      <xdr:colOff>742950</xdr:colOff>
      <xdr:row>19</xdr:row>
      <xdr:rowOff>171450</xdr:rowOff>
    </xdr:to>
    <xdr:sp>
      <xdr:nvSpPr>
        <xdr:cNvPr id="7" name="Line 7"/>
        <xdr:cNvSpPr>
          <a:spLocks/>
        </xdr:cNvSpPr>
      </xdr:nvSpPr>
      <xdr:spPr>
        <a:xfrm flipH="1" flipV="1">
          <a:off x="0" y="3400425"/>
          <a:ext cx="6572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0</xdr:row>
      <xdr:rowOff>0</xdr:rowOff>
    </xdr:from>
    <xdr:to>
      <xdr:col>8</xdr:col>
      <xdr:colOff>723900</xdr:colOff>
      <xdr:row>20</xdr:row>
      <xdr:rowOff>19050</xdr:rowOff>
    </xdr:to>
    <xdr:sp>
      <xdr:nvSpPr>
        <xdr:cNvPr id="8" name="Line 8"/>
        <xdr:cNvSpPr>
          <a:spLocks/>
        </xdr:cNvSpPr>
      </xdr:nvSpPr>
      <xdr:spPr>
        <a:xfrm>
          <a:off x="6553200" y="0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4">
      <selection activeCell="A45" sqref="A1:I45"/>
    </sheetView>
  </sheetViews>
  <sheetFormatPr defaultColWidth="12.57421875" defaultRowHeight="12.75"/>
  <cols>
    <col min="1" max="1" width="10.7109375" style="0" customWidth="1"/>
    <col min="2" max="2" width="11.00390625" style="0" customWidth="1"/>
    <col min="3" max="3" width="12.57421875" style="0" customWidth="1"/>
    <col min="4" max="4" width="11.00390625" style="0" customWidth="1"/>
    <col min="5" max="5" width="10.28125" style="0" customWidth="1"/>
    <col min="6" max="6" width="9.7109375" style="0" customWidth="1"/>
    <col min="7" max="7" width="10.28125" style="0" customWidth="1"/>
    <col min="8" max="8" width="11.8515625" style="0" customWidth="1"/>
    <col min="9" max="16384" width="11.57421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3.5">
      <c r="A4" s="2" t="s">
        <v>2</v>
      </c>
      <c r="B4" s="2"/>
      <c r="C4" s="2"/>
      <c r="D4" s="2"/>
      <c r="E4" s="2"/>
      <c r="F4" s="2"/>
      <c r="G4" s="2"/>
      <c r="H4" s="2"/>
      <c r="I4" s="2"/>
    </row>
    <row r="5" spans="1:9" ht="13.5">
      <c r="A5" s="2" t="s">
        <v>3</v>
      </c>
      <c r="B5" s="2"/>
      <c r="C5" s="2"/>
      <c r="D5" s="2"/>
      <c r="E5" s="2"/>
      <c r="F5" s="2"/>
      <c r="G5" s="2"/>
      <c r="H5" s="2"/>
      <c r="I5" s="2"/>
    </row>
    <row r="6" spans="1:9" ht="13.5">
      <c r="A6" s="2" t="s">
        <v>4</v>
      </c>
      <c r="B6" s="2"/>
      <c r="C6" s="2"/>
      <c r="D6" s="2"/>
      <c r="E6" s="2"/>
      <c r="F6" s="2"/>
      <c r="G6" s="2"/>
      <c r="H6" s="2"/>
      <c r="I6" s="2"/>
    </row>
    <row r="7" spans="1:9" ht="13.5">
      <c r="A7" s="2" t="s">
        <v>5</v>
      </c>
      <c r="B7" s="2"/>
      <c r="C7" s="2"/>
      <c r="D7" s="2"/>
      <c r="E7" s="2"/>
      <c r="F7" s="2"/>
      <c r="G7" s="2"/>
      <c r="H7" s="2"/>
      <c r="I7" s="2"/>
    </row>
    <row r="8" spans="1:9" ht="14.25">
      <c r="A8" s="2" t="s">
        <v>6</v>
      </c>
      <c r="B8" s="2"/>
      <c r="C8" s="2"/>
      <c r="D8" s="2"/>
      <c r="E8" s="2"/>
      <c r="F8" s="2"/>
      <c r="G8" s="2"/>
      <c r="H8" s="2"/>
      <c r="I8" s="2"/>
    </row>
    <row r="9" spans="1:9" ht="13.5">
      <c r="A9" s="3"/>
      <c r="B9" s="3"/>
      <c r="C9" s="3"/>
      <c r="D9" s="3"/>
      <c r="E9" s="3"/>
      <c r="F9" s="3"/>
      <c r="G9" s="3"/>
      <c r="H9" s="3"/>
      <c r="I9" s="3"/>
    </row>
    <row r="10" spans="1:7" ht="13.5">
      <c r="A10" s="2" t="s">
        <v>7</v>
      </c>
      <c r="B10" s="2"/>
      <c r="C10" s="2"/>
      <c r="D10" s="4"/>
      <c r="E10" s="5"/>
      <c r="F10" s="5"/>
      <c r="G10" s="5"/>
    </row>
    <row r="11" spans="1:8" ht="13.5">
      <c r="A11" s="6" t="s">
        <v>8</v>
      </c>
      <c r="B11" s="6"/>
      <c r="C11" s="6"/>
      <c r="D11" s="4"/>
      <c r="E11" s="5"/>
      <c r="F11" s="5"/>
      <c r="G11" s="5"/>
      <c r="H11" s="7">
        <f>D10*D11</f>
        <v>0</v>
      </c>
    </row>
    <row r="12" spans="1:8" ht="13.5">
      <c r="A12" s="8" t="s">
        <v>9</v>
      </c>
      <c r="B12" s="8"/>
      <c r="C12" s="8"/>
      <c r="D12" s="4"/>
      <c r="E12" s="5"/>
      <c r="F12" s="5"/>
      <c r="G12" s="5"/>
      <c r="H12" s="7">
        <f>D10*D12</f>
        <v>0</v>
      </c>
    </row>
    <row r="13" spans="1:8" ht="14.25">
      <c r="A13" s="6"/>
      <c r="B13" s="6"/>
      <c r="C13" s="6"/>
      <c r="D13" s="9" t="s">
        <v>10</v>
      </c>
      <c r="E13" s="9" t="s">
        <v>11</v>
      </c>
      <c r="F13" s="10" t="s">
        <v>12</v>
      </c>
      <c r="G13" s="11" t="s">
        <v>13</v>
      </c>
      <c r="H13" s="7"/>
    </row>
    <row r="14" spans="1:8" ht="13.5">
      <c r="A14" s="8" t="s">
        <v>14</v>
      </c>
      <c r="B14" s="8"/>
      <c r="C14" s="8"/>
      <c r="D14" s="4"/>
      <c r="E14" s="4"/>
      <c r="F14" s="4"/>
      <c r="G14" s="4"/>
      <c r="H14" s="7"/>
    </row>
    <row r="15" spans="1:8" ht="13.5">
      <c r="A15" s="8" t="s">
        <v>15</v>
      </c>
      <c r="B15" s="8"/>
      <c r="C15" s="8"/>
      <c r="D15" s="4"/>
      <c r="E15" s="4"/>
      <c r="F15" s="4"/>
      <c r="G15" s="4"/>
      <c r="H15" s="7">
        <f>D14*D15+E14*E15+F14*F15+G14*G15</f>
        <v>0</v>
      </c>
    </row>
    <row r="16" spans="1:8" ht="13.5">
      <c r="A16" s="8" t="s">
        <v>16</v>
      </c>
      <c r="B16" s="8"/>
      <c r="C16" s="8"/>
      <c r="D16" s="4"/>
      <c r="E16" s="4"/>
      <c r="F16" s="4"/>
      <c r="G16" s="4"/>
      <c r="H16" s="7">
        <f>D14*D16+E14*E16+F14*F16+G14*G16</f>
        <v>0</v>
      </c>
    </row>
    <row r="17" spans="1:8" ht="13.5">
      <c r="A17" s="8" t="s">
        <v>17</v>
      </c>
      <c r="B17" s="8"/>
      <c r="C17" s="8"/>
      <c r="D17" s="12" t="e">
        <f>H17/D10</f>
        <v>#DIV/0!</v>
      </c>
      <c r="E17" s="5"/>
      <c r="F17" s="5"/>
      <c r="G17" s="5"/>
      <c r="H17" s="7">
        <f>H11-H15+H16</f>
        <v>0</v>
      </c>
    </row>
    <row r="18" spans="1:9" ht="13.5">
      <c r="A18" s="13" t="s">
        <v>18</v>
      </c>
      <c r="B18" s="13"/>
      <c r="C18" s="13"/>
      <c r="D18" s="5"/>
      <c r="E18" s="5"/>
      <c r="F18" s="5"/>
      <c r="G18" s="5"/>
      <c r="H18" s="5"/>
      <c r="I18" s="5"/>
    </row>
    <row r="19" spans="1:9" ht="13.5">
      <c r="A19" s="8" t="s">
        <v>19</v>
      </c>
      <c r="B19" s="8"/>
      <c r="C19" s="8"/>
      <c r="D19" s="4"/>
      <c r="E19" s="5"/>
      <c r="F19" s="5"/>
      <c r="G19" s="5"/>
      <c r="H19" s="5"/>
      <c r="I19" s="5"/>
    </row>
    <row r="20" spans="1:9" ht="13.5">
      <c r="A20" s="8" t="s">
        <v>20</v>
      </c>
      <c r="B20" s="8"/>
      <c r="C20" s="8"/>
      <c r="D20" s="14" t="e">
        <f>((H17-(D10*D12))/(D12-D19))</f>
        <v>#DIV/0!</v>
      </c>
      <c r="E20" s="5"/>
      <c r="F20" s="5"/>
      <c r="G20" s="5"/>
      <c r="H20" s="5"/>
      <c r="I20" s="5"/>
    </row>
    <row r="23" spans="1:9" ht="12.75">
      <c r="A23" s="1" t="s">
        <v>21</v>
      </c>
      <c r="B23" s="1"/>
      <c r="C23" s="1"/>
      <c r="D23" s="1"/>
      <c r="E23" s="1"/>
      <c r="F23" s="1"/>
      <c r="G23" s="1"/>
      <c r="H23" s="1"/>
      <c r="I23" s="1"/>
    </row>
    <row r="25" spans="1:10" ht="12.75">
      <c r="A25" s="15" t="s">
        <v>22</v>
      </c>
      <c r="B25" s="15" t="s">
        <v>23</v>
      </c>
      <c r="C25" s="15" t="s">
        <v>24</v>
      </c>
      <c r="D25" s="15" t="s">
        <v>25</v>
      </c>
      <c r="E25" s="15"/>
      <c r="F25" s="15" t="s">
        <v>22</v>
      </c>
      <c r="G25" s="15" t="s">
        <v>23</v>
      </c>
      <c r="H25" s="15" t="s">
        <v>24</v>
      </c>
      <c r="I25" s="15" t="s">
        <v>25</v>
      </c>
      <c r="J25" s="16"/>
    </row>
    <row r="26" spans="1:10" ht="13.5">
      <c r="A26" s="17"/>
      <c r="B26" s="18"/>
      <c r="C26" s="18"/>
      <c r="D26" s="18"/>
      <c r="E26" s="17"/>
      <c r="F26" s="18"/>
      <c r="G26" s="18"/>
      <c r="H26" s="18"/>
      <c r="I26" s="17"/>
      <c r="J26" s="17"/>
    </row>
    <row r="27" spans="1:10" ht="13.5">
      <c r="A27" s="17">
        <f>B27*C27</f>
        <v>0</v>
      </c>
      <c r="B27" s="19"/>
      <c r="C27" s="19"/>
      <c r="D27" s="20" t="s">
        <v>26</v>
      </c>
      <c r="E27" s="17"/>
      <c r="F27" s="17">
        <f>G27*H27</f>
        <v>0</v>
      </c>
      <c r="G27" s="19"/>
      <c r="H27" s="19"/>
      <c r="I27" s="21" t="s">
        <v>27</v>
      </c>
      <c r="J27" s="17"/>
    </row>
    <row r="28" spans="1:10" ht="13.5">
      <c r="A28" s="17">
        <f>B28*C28</f>
        <v>0</v>
      </c>
      <c r="B28" s="19"/>
      <c r="C28" s="19"/>
      <c r="D28" s="20" t="s">
        <v>28</v>
      </c>
      <c r="E28" s="17"/>
      <c r="F28" s="17">
        <f>G28*H28</f>
        <v>0</v>
      </c>
      <c r="G28" s="19"/>
      <c r="H28" s="19"/>
      <c r="I28" s="21" t="s">
        <v>29</v>
      </c>
      <c r="J28" s="17"/>
    </row>
    <row r="29" spans="1:10" ht="13.5">
      <c r="A29" s="17">
        <f>B29*C29</f>
        <v>0</v>
      </c>
      <c r="B29" s="19"/>
      <c r="C29" s="19"/>
      <c r="D29" s="20" t="s">
        <v>30</v>
      </c>
      <c r="E29" s="17"/>
      <c r="F29" s="17">
        <f>G29*H29</f>
        <v>0</v>
      </c>
      <c r="G29" s="19"/>
      <c r="H29" s="19"/>
      <c r="I29" s="20" t="s">
        <v>31</v>
      </c>
      <c r="J29" s="17"/>
    </row>
    <row r="30" spans="1:10" ht="13.5">
      <c r="A30" s="17">
        <f>B30*C30</f>
        <v>0</v>
      </c>
      <c r="B30" s="19"/>
      <c r="C30" s="19"/>
      <c r="D30" s="20" t="s">
        <v>32</v>
      </c>
      <c r="E30" s="17"/>
      <c r="F30" s="17">
        <f>G30*H30</f>
        <v>0</v>
      </c>
      <c r="G30" s="19"/>
      <c r="H30" s="19"/>
      <c r="I30" s="20" t="s">
        <v>33</v>
      </c>
      <c r="J30" s="17"/>
    </row>
    <row r="31" spans="1:10" ht="13.5">
      <c r="A31" s="17">
        <f>B31*C31</f>
        <v>0</v>
      </c>
      <c r="B31" s="19"/>
      <c r="C31" s="19"/>
      <c r="D31" s="20" t="s">
        <v>34</v>
      </c>
      <c r="E31" s="17"/>
      <c r="F31" s="17">
        <f>G31*H31</f>
        <v>0</v>
      </c>
      <c r="G31" s="19"/>
      <c r="H31" s="19"/>
      <c r="I31" s="20" t="s">
        <v>35</v>
      </c>
      <c r="J31" s="17"/>
    </row>
    <row r="32" spans="1:10" ht="13.5">
      <c r="A32" s="17">
        <f>B32*C32</f>
        <v>0</v>
      </c>
      <c r="B32" s="19"/>
      <c r="C32" s="19"/>
      <c r="D32" s="20" t="s">
        <v>36</v>
      </c>
      <c r="E32" s="17"/>
      <c r="F32" s="17">
        <f>G32*H32</f>
        <v>0</v>
      </c>
      <c r="G32" s="19"/>
      <c r="H32" s="19"/>
      <c r="I32" s="20" t="s">
        <v>35</v>
      </c>
      <c r="J32" s="17"/>
    </row>
    <row r="33" spans="1:10" ht="13.5">
      <c r="A33" s="17">
        <f>B33*C33</f>
        <v>0</v>
      </c>
      <c r="B33" s="19"/>
      <c r="C33" s="19"/>
      <c r="D33" s="20" t="s">
        <v>37</v>
      </c>
      <c r="E33" s="17"/>
      <c r="F33" s="17">
        <f>G33*H33</f>
        <v>0</v>
      </c>
      <c r="G33" s="19"/>
      <c r="H33" s="19"/>
      <c r="I33" s="20" t="s">
        <v>35</v>
      </c>
      <c r="J33" s="17"/>
    </row>
    <row r="34" spans="1:10" ht="13.5">
      <c r="A34" s="17">
        <f>B34*C34</f>
        <v>0</v>
      </c>
      <c r="B34" s="19"/>
      <c r="C34" s="19"/>
      <c r="D34" s="20"/>
      <c r="E34" s="17"/>
      <c r="F34" s="17">
        <f>G34*H34</f>
        <v>0</v>
      </c>
      <c r="G34" s="19"/>
      <c r="H34" s="19"/>
      <c r="I34" s="20" t="s">
        <v>35</v>
      </c>
      <c r="J34" s="17"/>
    </row>
    <row r="35" spans="1:10" ht="13.5">
      <c r="A35" s="17">
        <f>B35*C35</f>
        <v>0</v>
      </c>
      <c r="B35" s="19"/>
      <c r="C35" s="19"/>
      <c r="D35" s="20" t="s">
        <v>38</v>
      </c>
      <c r="E35" s="17"/>
      <c r="F35" s="17">
        <f>G35*H35</f>
        <v>0</v>
      </c>
      <c r="G35" s="19"/>
      <c r="H35" s="19"/>
      <c r="I35" s="20" t="s">
        <v>35</v>
      </c>
      <c r="J35" s="17"/>
    </row>
    <row r="36" spans="1:10" ht="13.5">
      <c r="A36" s="17">
        <f>B36*C36</f>
        <v>0</v>
      </c>
      <c r="B36" s="19"/>
      <c r="C36" s="19"/>
      <c r="D36" s="22" t="s">
        <v>39</v>
      </c>
      <c r="E36" s="17"/>
      <c r="F36" s="17">
        <f>G36*H36</f>
        <v>0</v>
      </c>
      <c r="G36" s="19"/>
      <c r="H36" s="19"/>
      <c r="I36" s="20" t="s">
        <v>40</v>
      </c>
      <c r="J36" s="17"/>
    </row>
    <row r="37" spans="1:10" ht="13.5">
      <c r="A37" s="17">
        <f>B37*C37</f>
        <v>0</v>
      </c>
      <c r="B37" s="19"/>
      <c r="C37" s="19"/>
      <c r="D37" s="20"/>
      <c r="E37" s="17"/>
      <c r="F37" s="17">
        <f>G37*H37</f>
        <v>0</v>
      </c>
      <c r="G37" s="23"/>
      <c r="H37" s="23"/>
      <c r="I37" s="24"/>
      <c r="J37" s="17"/>
    </row>
    <row r="38" spans="1:10" ht="13.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3.5">
      <c r="A39" s="17"/>
      <c r="B39" s="25">
        <f>SUM(C27:C37)+SUM(H27:H37)</f>
        <v>0</v>
      </c>
      <c r="C39" s="26" t="s">
        <v>41</v>
      </c>
      <c r="D39" s="26"/>
      <c r="E39" s="26"/>
      <c r="F39" s="26"/>
      <c r="G39" s="26"/>
      <c r="H39" s="26"/>
      <c r="I39" s="26"/>
      <c r="J39" s="17"/>
    </row>
    <row r="40" spans="1:10" ht="13.5">
      <c r="A40" s="17"/>
      <c r="B40" s="25" t="e">
        <f>(SUM(A27:A37)+SUM(F27:F37))/B39</f>
        <v>#DIV/0!</v>
      </c>
      <c r="C40" s="26" t="s">
        <v>42</v>
      </c>
      <c r="D40" s="26"/>
      <c r="E40" s="26"/>
      <c r="F40" s="27" t="e">
        <f>B39*(B41-B40)/(B36-B41)</f>
        <v>#DIV/0!</v>
      </c>
      <c r="G40" s="6" t="s">
        <v>43</v>
      </c>
      <c r="H40" s="6"/>
      <c r="I40" s="6"/>
      <c r="J40" s="26"/>
    </row>
    <row r="41" spans="1:10" ht="13.5">
      <c r="A41" s="17"/>
      <c r="B41" s="23"/>
      <c r="C41" s="26" t="s">
        <v>44</v>
      </c>
      <c r="D41" s="26"/>
      <c r="E41" s="26"/>
      <c r="F41" s="27" t="e">
        <f>B39*(B41-B40)/(G36-B41)</f>
        <v>#DIV/0!</v>
      </c>
      <c r="G41" s="6" t="s">
        <v>45</v>
      </c>
      <c r="H41" s="6"/>
      <c r="I41" s="6"/>
      <c r="J41" s="26"/>
    </row>
    <row r="43" spans="2:9" ht="13.5">
      <c r="B43" s="23"/>
      <c r="C43" s="26" t="s">
        <v>46</v>
      </c>
      <c r="D43" s="26"/>
      <c r="E43" s="26"/>
      <c r="F43" s="26"/>
      <c r="G43" s="26"/>
      <c r="H43" s="26"/>
      <c r="I43" s="26"/>
    </row>
    <row r="44" spans="2:9" ht="13.5">
      <c r="B44" s="27" t="e">
        <f>B39/B43</f>
        <v>#DIV/0!</v>
      </c>
      <c r="C44" s="26" t="s">
        <v>47</v>
      </c>
      <c r="D44" s="26"/>
      <c r="E44" s="26"/>
      <c r="F44" s="26"/>
      <c r="G44" s="26"/>
      <c r="H44" s="26"/>
      <c r="I44" s="26"/>
    </row>
  </sheetData>
  <sheetProtection sheet="1"/>
  <mergeCells count="36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D18:I18"/>
    <mergeCell ref="A19:C19"/>
    <mergeCell ref="E19:I19"/>
    <mergeCell ref="A20:C20"/>
    <mergeCell ref="E20:I20"/>
    <mergeCell ref="A21:I22"/>
    <mergeCell ref="A23:I23"/>
    <mergeCell ref="A24:I24"/>
    <mergeCell ref="A38:I38"/>
    <mergeCell ref="C39:I39"/>
    <mergeCell ref="C40:E40"/>
    <mergeCell ref="G40:I40"/>
    <mergeCell ref="C41:E41"/>
    <mergeCell ref="G41:I41"/>
    <mergeCell ref="A42:I42"/>
    <mergeCell ref="C43:I43"/>
    <mergeCell ref="C44:I44"/>
    <mergeCell ref="A45:I45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45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2011-12-16T04:38:32Z</dcterms:created>
  <dcterms:modified xsi:type="dcterms:W3CDTF">2011-12-21T04:29:50Z</dcterms:modified>
  <cp:category/>
  <cp:version/>
  <cp:contentType/>
  <cp:contentStatus/>
  <cp:revision>4</cp:revision>
</cp:coreProperties>
</file>